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\MASTER 2026-27\"/>
    </mc:Choice>
  </mc:AlternateContent>
  <xr:revisionPtr revIDLastSave="0" documentId="13_ncr:1_{2EA8E3FA-74AA-4A45-9BF1-20E64BBDD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Sheet1!$J$3:$J$27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J19" i="1"/>
  <c r="J3" i="1"/>
  <c r="J15" i="1"/>
  <c r="J16" i="1" l="1"/>
  <c r="J18" i="1"/>
  <c r="J17" i="1"/>
  <c r="J12" i="1" l="1"/>
  <c r="J6" i="1"/>
  <c r="J7" i="1"/>
  <c r="J4" i="1"/>
  <c r="J14" i="1" l="1"/>
  <c r="J22" i="1"/>
  <c r="J20" i="1"/>
  <c r="J13" i="1"/>
  <c r="J11" i="1"/>
  <c r="J8" i="1"/>
  <c r="J23" i="1"/>
  <c r="J21" i="1"/>
  <c r="J9" i="1"/>
  <c r="J5" i="1"/>
</calcChain>
</file>

<file path=xl/sharedStrings.xml><?xml version="1.0" encoding="utf-8"?>
<sst xmlns="http://schemas.openxmlformats.org/spreadsheetml/2006/main" count="99" uniqueCount="61">
  <si>
    <t>Презиме</t>
  </si>
  <si>
    <t>Име</t>
  </si>
  <si>
    <t>Звање</t>
  </si>
  <si>
    <t>Завршен факултет</t>
  </si>
  <si>
    <t>Број разлике испита</t>
  </si>
  <si>
    <t>Збир ЕСПБ диференцијалних испита</t>
  </si>
  <si>
    <t>Просечна оцена</t>
  </si>
  <si>
    <t>Месеци студирања</t>
  </si>
  <si>
    <t>Укупно</t>
  </si>
  <si>
    <t>Дипл. инж. мен.</t>
  </si>
  <si>
    <t>ТФЗР</t>
  </si>
  <si>
    <t>статус</t>
  </si>
  <si>
    <t>Комисија:</t>
  </si>
  <si>
    <t>Проф. др Сања Станисављев__________________Доц. др Мила Кавалић_________________Доц. др Михаљ Бакатор_________________</t>
  </si>
  <si>
    <t>ПРЕЛИМИНАРНА РАНГ ЛИСТА ЗА УПИС НА МАСТЕР СТУДИЈЕ, 
СТУДИЈСКИ ПРОГРАМ ИНЖЕЊЕРСКИ МЕНАЏМЕНТ - први конкурсни рок</t>
  </si>
  <si>
    <t>Марко</t>
  </si>
  <si>
    <t>Александра</t>
  </si>
  <si>
    <t>ФАМ</t>
  </si>
  <si>
    <t>Коларов</t>
  </si>
  <si>
    <t>Дипл. економиста</t>
  </si>
  <si>
    <t>Самофин.</t>
  </si>
  <si>
    <t>Кисић</t>
  </si>
  <si>
    <t>Никола</t>
  </si>
  <si>
    <t>Љубојевић</t>
  </si>
  <si>
    <t>Елена</t>
  </si>
  <si>
    <t>АЛФА БК</t>
  </si>
  <si>
    <t>Пешић</t>
  </si>
  <si>
    <t>Дипл. инж. инф. тех.</t>
  </si>
  <si>
    <t>Ранћеловић</t>
  </si>
  <si>
    <t>Ивана</t>
  </si>
  <si>
    <t>Ђери</t>
  </si>
  <si>
    <t>Денис</t>
  </si>
  <si>
    <t>Димитријевић</t>
  </si>
  <si>
    <t>Милана</t>
  </si>
  <si>
    <t>Холубек</t>
  </si>
  <si>
    <t>Јана</t>
  </si>
  <si>
    <t>Пап</t>
  </si>
  <si>
    <t>Леонтина</t>
  </si>
  <si>
    <t>Самарџић</t>
  </si>
  <si>
    <t>Бојана</t>
  </si>
  <si>
    <t>Болић</t>
  </si>
  <si>
    <t>Дуња</t>
  </si>
  <si>
    <t>Грмуша</t>
  </si>
  <si>
    <t>Дијана</t>
  </si>
  <si>
    <t>Милошевић</t>
  </si>
  <si>
    <t>Милош</t>
  </si>
  <si>
    <t>Фехер</t>
  </si>
  <si>
    <t>Арнолд</t>
  </si>
  <si>
    <t>Ковач</t>
  </si>
  <si>
    <t>Александар</t>
  </si>
  <si>
    <t>Мирчета</t>
  </si>
  <si>
    <t>Уна</t>
  </si>
  <si>
    <t>Тодоровић</t>
  </si>
  <si>
    <t>Радаковић</t>
  </si>
  <si>
    <t>Делић</t>
  </si>
  <si>
    <t>Милица</t>
  </si>
  <si>
    <t>БУЏЕТ</t>
  </si>
  <si>
    <t>Стојановић</t>
  </si>
  <si>
    <t>Анастасија</t>
  </si>
  <si>
    <t>Зорић</t>
  </si>
  <si>
    <t>Жељка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</si>
</sst>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0" applyNumberFormat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vertical="center" textRotation="255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horizont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2" fontId="0" fillId="0" borderId="8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/>
    </xf>
    <xf numFmtId="2" fontId="0" fillId="0" borderId="6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2" fontId="0" fillId="0" borderId="4" xfId="0" applyNumberFormat="1" applyFont="1" applyFill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0" fillId="0" borderId="18" xfId="0" applyFont="1" applyFill="1" applyBorder="1" applyAlignment="1">
      <alignment horizontal="center"/>
    </xf>
    <xf numFmtId="2" fontId="0" fillId="0" borderId="18" xfId="0" applyNumberFormat="1" applyFon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N14" sqref="N14"/>
    </sheetView>
  </sheetViews>
  <sheetFormatPr defaultRowHeight="15" x14ac:dyDescent="0.25"/>
  <cols>
    <col min="1" max="1" width="4.28515625" customWidth="1"/>
    <col min="2" max="2" width="15.85546875" customWidth="1"/>
    <col min="3" max="3" width="17.5703125" customWidth="1"/>
    <col min="4" max="4" width="18" customWidth="1"/>
    <col min="5" max="5" width="21.140625" customWidth="1"/>
    <col min="7" max="7" width="12.7109375" customWidth="1"/>
    <col min="8" max="8" width="12" customWidth="1"/>
    <col min="9" max="9" width="11.140625" customWidth="1"/>
    <col min="10" max="10" width="8.28515625" customWidth="1"/>
    <col min="11" max="11" width="16.85546875" customWidth="1"/>
  </cols>
  <sheetData>
    <row r="1" spans="1:11" ht="75.75" customHeight="1" thickBot="1" x14ac:dyDescent="0.3">
      <c r="A1" s="36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14"/>
    </row>
    <row r="2" spans="1:11" ht="45.75" customHeight="1" thickTop="1" x14ac:dyDescent="0.25">
      <c r="A2" s="13"/>
      <c r="B2" s="33" t="s">
        <v>0</v>
      </c>
      <c r="C2" s="33" t="s">
        <v>1</v>
      </c>
      <c r="D2" s="33" t="s">
        <v>2</v>
      </c>
      <c r="E2" s="34" t="s">
        <v>3</v>
      </c>
      <c r="F2" s="35" t="s">
        <v>4</v>
      </c>
      <c r="G2" s="35" t="s">
        <v>5</v>
      </c>
      <c r="H2" s="34" t="s">
        <v>6</v>
      </c>
      <c r="I2" s="34" t="s">
        <v>7</v>
      </c>
      <c r="J2" s="31" t="s">
        <v>8</v>
      </c>
      <c r="K2" s="32" t="s">
        <v>11</v>
      </c>
    </row>
    <row r="3" spans="1:11" ht="16.5" customHeight="1" x14ac:dyDescent="0.25">
      <c r="A3" s="1">
        <v>1</v>
      </c>
      <c r="B3" s="15" t="s">
        <v>54</v>
      </c>
      <c r="C3" s="15" t="s">
        <v>55</v>
      </c>
      <c r="D3" s="16" t="s">
        <v>9</v>
      </c>
      <c r="E3" s="17" t="s">
        <v>10</v>
      </c>
      <c r="F3" s="18">
        <v>0</v>
      </c>
      <c r="G3" s="18">
        <v>0</v>
      </c>
      <c r="H3" s="18">
        <v>9.93</v>
      </c>
      <c r="I3" s="18">
        <v>48</v>
      </c>
      <c r="J3" s="18">
        <f>((60-G3)/60)*(H3/10)*(48/I3)*100</f>
        <v>99.3</v>
      </c>
      <c r="K3" s="40" t="s">
        <v>56</v>
      </c>
    </row>
    <row r="4" spans="1:11" x14ac:dyDescent="0.25">
      <c r="A4" s="1">
        <v>2</v>
      </c>
      <c r="B4" s="15" t="s">
        <v>36</v>
      </c>
      <c r="C4" s="2" t="s">
        <v>37</v>
      </c>
      <c r="D4" s="16" t="s">
        <v>9</v>
      </c>
      <c r="E4" s="17" t="s">
        <v>10</v>
      </c>
      <c r="F4" s="18">
        <v>0</v>
      </c>
      <c r="G4" s="18">
        <v>0</v>
      </c>
      <c r="H4" s="18">
        <v>9.7799999999999994</v>
      </c>
      <c r="I4" s="18">
        <v>48</v>
      </c>
      <c r="J4" s="18">
        <f>((60-G4)/60)*(H4/10)*(48/I4)*100</f>
        <v>97.8</v>
      </c>
      <c r="K4" s="41"/>
    </row>
    <row r="5" spans="1:11" x14ac:dyDescent="0.25">
      <c r="A5" s="1">
        <v>3</v>
      </c>
      <c r="B5" s="15" t="s">
        <v>34</v>
      </c>
      <c r="C5" s="17" t="s">
        <v>35</v>
      </c>
      <c r="D5" s="16" t="s">
        <v>9</v>
      </c>
      <c r="E5" s="17" t="s">
        <v>10</v>
      </c>
      <c r="F5" s="18">
        <v>0</v>
      </c>
      <c r="G5" s="18">
        <v>0</v>
      </c>
      <c r="H5" s="18">
        <v>9.73</v>
      </c>
      <c r="I5" s="18">
        <v>48</v>
      </c>
      <c r="J5" s="18">
        <f>((60-G5)/60)*(H5/10)*(48/I5)*100</f>
        <v>97.300000000000011</v>
      </c>
      <c r="K5" s="41"/>
    </row>
    <row r="6" spans="1:11" x14ac:dyDescent="0.25">
      <c r="A6" s="1">
        <v>4</v>
      </c>
      <c r="B6" s="15" t="s">
        <v>32</v>
      </c>
      <c r="C6" s="15" t="s">
        <v>33</v>
      </c>
      <c r="D6" s="16" t="s">
        <v>9</v>
      </c>
      <c r="E6" s="17" t="s">
        <v>10</v>
      </c>
      <c r="F6" s="18">
        <v>0</v>
      </c>
      <c r="G6" s="18">
        <v>0</v>
      </c>
      <c r="H6" s="18">
        <v>9.6300000000000008</v>
      </c>
      <c r="I6" s="18">
        <v>48</v>
      </c>
      <c r="J6" s="18">
        <f>((60-G6)/60)*(H6/10)*(48/I6)*100</f>
        <v>96.300000000000011</v>
      </c>
      <c r="K6" s="41"/>
    </row>
    <row r="7" spans="1:11" x14ac:dyDescent="0.25">
      <c r="A7" s="1">
        <v>5</v>
      </c>
      <c r="B7" s="15" t="s">
        <v>28</v>
      </c>
      <c r="C7" s="15" t="s">
        <v>29</v>
      </c>
      <c r="D7" s="16" t="s">
        <v>9</v>
      </c>
      <c r="E7" s="17" t="s">
        <v>10</v>
      </c>
      <c r="F7" s="18">
        <v>0</v>
      </c>
      <c r="G7" s="18">
        <v>0</v>
      </c>
      <c r="H7" s="18">
        <v>9.07</v>
      </c>
      <c r="I7" s="18">
        <v>48</v>
      </c>
      <c r="J7" s="18">
        <f>((60-G7)/60)*(H7/10)*(48/I7)*100</f>
        <v>90.7</v>
      </c>
      <c r="K7" s="41"/>
    </row>
    <row r="8" spans="1:11" x14ac:dyDescent="0.25">
      <c r="A8" s="1">
        <v>6</v>
      </c>
      <c r="B8" s="15" t="s">
        <v>48</v>
      </c>
      <c r="C8" s="15" t="s">
        <v>49</v>
      </c>
      <c r="D8" s="16" t="s">
        <v>9</v>
      </c>
      <c r="E8" s="17" t="s">
        <v>10</v>
      </c>
      <c r="F8" s="18">
        <v>0</v>
      </c>
      <c r="G8" s="18">
        <v>0</v>
      </c>
      <c r="H8" s="18">
        <v>8.8000000000000007</v>
      </c>
      <c r="I8" s="18">
        <v>48</v>
      </c>
      <c r="J8" s="18">
        <f>((60-G8)/60)*(H8/10)*(48/I8)*100</f>
        <v>88.000000000000014</v>
      </c>
      <c r="K8" s="41"/>
    </row>
    <row r="9" spans="1:11" x14ac:dyDescent="0.25">
      <c r="A9" s="1">
        <v>7</v>
      </c>
      <c r="B9" s="15" t="s">
        <v>44</v>
      </c>
      <c r="C9" s="17" t="s">
        <v>45</v>
      </c>
      <c r="D9" s="16" t="s">
        <v>9</v>
      </c>
      <c r="E9" s="17" t="s">
        <v>10</v>
      </c>
      <c r="F9" s="18">
        <v>0</v>
      </c>
      <c r="G9" s="18">
        <v>0</v>
      </c>
      <c r="H9" s="18">
        <v>8.76</v>
      </c>
      <c r="I9" s="18">
        <v>48</v>
      </c>
      <c r="J9" s="18">
        <f>((60-G9)/60)*(H9/10)*(48/I9)*100</f>
        <v>87.6</v>
      </c>
      <c r="K9" s="41"/>
    </row>
    <row r="10" spans="1:11" x14ac:dyDescent="0.25">
      <c r="A10" s="1">
        <v>8</v>
      </c>
      <c r="B10" s="15" t="s">
        <v>59</v>
      </c>
      <c r="C10" s="15" t="s">
        <v>60</v>
      </c>
      <c r="D10" s="16" t="s">
        <v>9</v>
      </c>
      <c r="E10" s="19" t="s">
        <v>10</v>
      </c>
      <c r="F10" s="20">
        <v>0</v>
      </c>
      <c r="G10" s="20">
        <v>0</v>
      </c>
      <c r="H10" s="18">
        <v>8.44</v>
      </c>
      <c r="I10" s="18">
        <v>48</v>
      </c>
      <c r="J10" s="18">
        <f>((60-G10)/60)*(H10/10)*(48/I10)*100</f>
        <v>84.399999999999991</v>
      </c>
      <c r="K10" s="41"/>
    </row>
    <row r="11" spans="1:11" x14ac:dyDescent="0.25">
      <c r="A11" s="1">
        <v>9</v>
      </c>
      <c r="B11" s="15" t="s">
        <v>46</v>
      </c>
      <c r="C11" s="15" t="s">
        <v>47</v>
      </c>
      <c r="D11" s="16" t="s">
        <v>9</v>
      </c>
      <c r="E11" s="17" t="s">
        <v>10</v>
      </c>
      <c r="F11" s="18">
        <v>0</v>
      </c>
      <c r="G11" s="18">
        <v>0</v>
      </c>
      <c r="H11" s="18">
        <v>8.17</v>
      </c>
      <c r="I11" s="18">
        <v>48</v>
      </c>
      <c r="J11" s="18">
        <f>((60-G11)/60)*(H11/10)*(48/I11)*100</f>
        <v>81.699999999999989</v>
      </c>
      <c r="K11" s="41"/>
    </row>
    <row r="12" spans="1:11" x14ac:dyDescent="0.25">
      <c r="A12" s="1">
        <v>10</v>
      </c>
      <c r="B12" s="15" t="s">
        <v>38</v>
      </c>
      <c r="C12" s="15" t="s">
        <v>39</v>
      </c>
      <c r="D12" s="16" t="s">
        <v>9</v>
      </c>
      <c r="E12" s="17" t="s">
        <v>10</v>
      </c>
      <c r="F12" s="18">
        <v>0</v>
      </c>
      <c r="G12" s="18">
        <v>0</v>
      </c>
      <c r="H12" s="18">
        <v>8</v>
      </c>
      <c r="I12" s="18">
        <v>48</v>
      </c>
      <c r="J12" s="18">
        <f>((60-G12)/60)*(H12/10)*(48/I12)*100</f>
        <v>80</v>
      </c>
      <c r="K12" s="41"/>
    </row>
    <row r="13" spans="1:11" x14ac:dyDescent="0.25">
      <c r="A13" s="1">
        <v>11</v>
      </c>
      <c r="B13" s="15" t="s">
        <v>40</v>
      </c>
      <c r="C13" s="15" t="s">
        <v>41</v>
      </c>
      <c r="D13" s="16" t="s">
        <v>9</v>
      </c>
      <c r="E13" s="19" t="s">
        <v>10</v>
      </c>
      <c r="F13" s="20">
        <v>0</v>
      </c>
      <c r="G13" s="20">
        <v>0</v>
      </c>
      <c r="H13" s="18">
        <v>8.17</v>
      </c>
      <c r="I13" s="18">
        <v>53</v>
      </c>
      <c r="J13" s="18">
        <f>((60-G13)/60)*(H13/10)*(48/I13)*100</f>
        <v>73.992452830188668</v>
      </c>
      <c r="K13" s="41"/>
    </row>
    <row r="14" spans="1:11" x14ac:dyDescent="0.25">
      <c r="A14" s="1">
        <v>12</v>
      </c>
      <c r="B14" s="15" t="s">
        <v>42</v>
      </c>
      <c r="C14" s="15" t="s">
        <v>43</v>
      </c>
      <c r="D14" s="16" t="s">
        <v>9</v>
      </c>
      <c r="E14" s="19" t="s">
        <v>10</v>
      </c>
      <c r="F14" s="20">
        <v>0</v>
      </c>
      <c r="G14" s="20">
        <v>0</v>
      </c>
      <c r="H14" s="18">
        <v>8.1</v>
      </c>
      <c r="I14" s="18">
        <v>53</v>
      </c>
      <c r="J14" s="18">
        <f>((60-G14)/60)*(H14/10)*(48/I14)*100</f>
        <v>73.358490566037744</v>
      </c>
      <c r="K14" s="41"/>
    </row>
    <row r="15" spans="1:11" x14ac:dyDescent="0.25">
      <c r="A15" s="7">
        <v>13</v>
      </c>
      <c r="B15" s="21" t="s">
        <v>53</v>
      </c>
      <c r="C15" s="21" t="s">
        <v>39</v>
      </c>
      <c r="D15" s="16" t="s">
        <v>27</v>
      </c>
      <c r="E15" s="19" t="s">
        <v>10</v>
      </c>
      <c r="F15" s="20">
        <v>2</v>
      </c>
      <c r="G15" s="20">
        <v>10</v>
      </c>
      <c r="H15" s="22">
        <v>8.3699999999999992</v>
      </c>
      <c r="I15" s="22">
        <v>48</v>
      </c>
      <c r="J15" s="22">
        <f>((60-G15)/60)*(H15/10)*(48/I15)*100</f>
        <v>69.75</v>
      </c>
      <c r="K15" s="41"/>
    </row>
    <row r="16" spans="1:11" x14ac:dyDescent="0.25">
      <c r="A16" s="7">
        <v>14</v>
      </c>
      <c r="B16" s="21" t="s">
        <v>52</v>
      </c>
      <c r="C16" s="21" t="s">
        <v>45</v>
      </c>
      <c r="D16" s="16" t="s">
        <v>27</v>
      </c>
      <c r="E16" s="19" t="s">
        <v>10</v>
      </c>
      <c r="F16" s="20">
        <v>2</v>
      </c>
      <c r="G16" s="20">
        <v>10</v>
      </c>
      <c r="H16" s="22">
        <v>8.0500000000000007</v>
      </c>
      <c r="I16" s="22">
        <v>48</v>
      </c>
      <c r="J16" s="22">
        <f>((60-G16)/60)*(H16/10)*(48/I16)*100</f>
        <v>67.083333333333343</v>
      </c>
      <c r="K16" s="41"/>
    </row>
    <row r="17" spans="1:12" ht="15.75" customHeight="1" x14ac:dyDescent="0.25">
      <c r="A17" s="7">
        <v>15</v>
      </c>
      <c r="B17" s="21" t="s">
        <v>26</v>
      </c>
      <c r="C17" s="21" t="s">
        <v>16</v>
      </c>
      <c r="D17" s="16" t="s">
        <v>27</v>
      </c>
      <c r="E17" s="19" t="s">
        <v>10</v>
      </c>
      <c r="F17" s="20">
        <v>2</v>
      </c>
      <c r="G17" s="20">
        <v>10</v>
      </c>
      <c r="H17" s="22">
        <v>7.88</v>
      </c>
      <c r="I17" s="22">
        <v>48</v>
      </c>
      <c r="J17" s="22">
        <f>((60-G17)/60)*(H17/10)*(48/I17)*100</f>
        <v>65.666666666666671</v>
      </c>
      <c r="K17" s="41"/>
    </row>
    <row r="18" spans="1:12" ht="15.75" customHeight="1" thickBot="1" x14ac:dyDescent="0.3">
      <c r="A18" s="44">
        <v>16</v>
      </c>
      <c r="B18" s="45" t="s">
        <v>18</v>
      </c>
      <c r="C18" s="45" t="s">
        <v>51</v>
      </c>
      <c r="D18" s="46" t="s">
        <v>9</v>
      </c>
      <c r="E18" s="47" t="s">
        <v>10</v>
      </c>
      <c r="F18" s="48">
        <v>0</v>
      </c>
      <c r="G18" s="48">
        <v>0</v>
      </c>
      <c r="H18" s="49">
        <v>8.17</v>
      </c>
      <c r="I18" s="49">
        <v>60</v>
      </c>
      <c r="J18" s="49">
        <f>((60-G18)/60)*(H18/10)*(48/I18)*100</f>
        <v>65.36</v>
      </c>
      <c r="K18" s="50"/>
    </row>
    <row r="19" spans="1:12" ht="15.75" customHeight="1" x14ac:dyDescent="0.25">
      <c r="A19" s="8">
        <v>17</v>
      </c>
      <c r="B19" s="26" t="s">
        <v>57</v>
      </c>
      <c r="C19" s="26" t="s">
        <v>58</v>
      </c>
      <c r="D19" s="27" t="s">
        <v>9</v>
      </c>
      <c r="E19" s="28" t="s">
        <v>10</v>
      </c>
      <c r="F19" s="43">
        <v>0</v>
      </c>
      <c r="G19" s="43">
        <v>0</v>
      </c>
      <c r="H19" s="29">
        <v>7.59</v>
      </c>
      <c r="I19" s="29">
        <v>56</v>
      </c>
      <c r="J19" s="29">
        <f>((60-G19)/60)*(H19/10)*(48/I19)*100</f>
        <v>65.057142857142864</v>
      </c>
      <c r="K19" s="51" t="s">
        <v>20</v>
      </c>
    </row>
    <row r="20" spans="1:12" ht="15.75" customHeight="1" x14ac:dyDescent="0.25">
      <c r="A20" s="1">
        <v>18</v>
      </c>
      <c r="B20" s="15" t="s">
        <v>50</v>
      </c>
      <c r="C20" s="15" t="s">
        <v>15</v>
      </c>
      <c r="D20" s="16" t="s">
        <v>9</v>
      </c>
      <c r="E20" s="19" t="s">
        <v>10</v>
      </c>
      <c r="F20" s="42">
        <v>0</v>
      </c>
      <c r="G20" s="42">
        <v>0</v>
      </c>
      <c r="H20" s="22">
        <v>7.38</v>
      </c>
      <c r="I20" s="22">
        <v>57</v>
      </c>
      <c r="J20" s="22">
        <f>((60-G20)/60)*(H20/10)*(48/I20)*100</f>
        <v>62.147368421052626</v>
      </c>
      <c r="K20" s="38"/>
    </row>
    <row r="21" spans="1:12" ht="15.75" customHeight="1" x14ac:dyDescent="0.25">
      <c r="A21" s="8">
        <v>19</v>
      </c>
      <c r="B21" s="26" t="s">
        <v>23</v>
      </c>
      <c r="C21" s="26" t="s">
        <v>24</v>
      </c>
      <c r="D21" s="27" t="s">
        <v>19</v>
      </c>
      <c r="E21" s="28" t="s">
        <v>25</v>
      </c>
      <c r="F21" s="20">
        <v>4</v>
      </c>
      <c r="G21" s="20">
        <v>20</v>
      </c>
      <c r="H21" s="18">
        <v>8.36</v>
      </c>
      <c r="I21" s="18">
        <v>53</v>
      </c>
      <c r="J21" s="18">
        <f>((60-G21)/60)*(H21/10)*(48/I21)*100</f>
        <v>50.475471698113196</v>
      </c>
      <c r="K21" s="38"/>
    </row>
    <row r="22" spans="1:12" ht="15.75" customHeight="1" x14ac:dyDescent="0.25">
      <c r="A22" s="7">
        <v>20</v>
      </c>
      <c r="B22" s="21" t="s">
        <v>21</v>
      </c>
      <c r="C22" s="21" t="s">
        <v>22</v>
      </c>
      <c r="D22" s="16" t="s">
        <v>9</v>
      </c>
      <c r="E22" s="19" t="s">
        <v>17</v>
      </c>
      <c r="F22" s="20">
        <v>4</v>
      </c>
      <c r="G22" s="20">
        <v>20</v>
      </c>
      <c r="H22" s="22">
        <v>7.61</v>
      </c>
      <c r="I22" s="22">
        <v>49</v>
      </c>
      <c r="J22" s="22">
        <f>((60-G22)/60)*(H22/10)*(48/I22)*100</f>
        <v>49.697959183673468</v>
      </c>
      <c r="K22" s="38"/>
    </row>
    <row r="23" spans="1:12" ht="15.75" customHeight="1" thickBot="1" x14ac:dyDescent="0.3">
      <c r="A23" s="9">
        <v>21</v>
      </c>
      <c r="B23" s="23" t="s">
        <v>30</v>
      </c>
      <c r="C23" s="23" t="s">
        <v>31</v>
      </c>
      <c r="D23" s="24" t="s">
        <v>9</v>
      </c>
      <c r="E23" s="30" t="s">
        <v>10</v>
      </c>
      <c r="F23" s="25">
        <v>0</v>
      </c>
      <c r="G23" s="25">
        <v>0</v>
      </c>
      <c r="H23" s="25">
        <v>7.15</v>
      </c>
      <c r="I23" s="25">
        <v>72</v>
      </c>
      <c r="J23" s="25">
        <f>((60-G23)/60)*(H23/10)*(48/I23)*100</f>
        <v>47.666666666666671</v>
      </c>
      <c r="K23" s="39"/>
    </row>
    <row r="24" spans="1:12" ht="15.75" customHeight="1" thickTop="1" x14ac:dyDescent="0.25">
      <c r="J24" s="12"/>
      <c r="K24" s="11"/>
      <c r="L24" s="10"/>
    </row>
    <row r="25" spans="1:12" ht="15.75" customHeight="1" x14ac:dyDescent="0.25">
      <c r="A25" t="s">
        <v>12</v>
      </c>
      <c r="J25" s="10"/>
      <c r="K25" s="11"/>
      <c r="L25" s="10"/>
    </row>
    <row r="26" spans="1:12" ht="15.75" customHeight="1" x14ac:dyDescent="0.25">
      <c r="A26" t="s">
        <v>13</v>
      </c>
      <c r="K26" s="11"/>
      <c r="L26" s="10"/>
    </row>
    <row r="27" spans="1:12" ht="15.75" customHeight="1" x14ac:dyDescent="0.25"/>
    <row r="28" spans="1:12" x14ac:dyDescent="0.25">
      <c r="C28" s="2"/>
      <c r="D28" s="3"/>
      <c r="E28" s="4"/>
      <c r="F28" s="5"/>
      <c r="G28" s="5"/>
      <c r="H28" s="5"/>
      <c r="I28" s="5"/>
      <c r="J28" s="6"/>
    </row>
  </sheetData>
  <sortState xmlns:xlrd2="http://schemas.microsoft.com/office/spreadsheetml/2017/richdata2" ref="A3:K23">
    <sortCondition descending="1" ref="J3:J23"/>
  </sortState>
  <mergeCells count="3">
    <mergeCell ref="A1:J1"/>
    <mergeCell ref="K3:K18"/>
    <mergeCell ref="K19:K23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2026-10-16T10:48:52Z</cp:lastPrinted>
  <dcterms:created xsi:type="dcterms:W3CDTF">2022-10-25T10:31:28Z</dcterms:created>
  <dcterms:modified xsi:type="dcterms:W3CDTF">2026-10-16T12:00:30Z</dcterms:modified>
</cp:coreProperties>
</file>